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mgindia365-my.sharepoint.com/personal/kushtodi_kpmg_com/Documents/Desktop/"/>
    </mc:Choice>
  </mc:AlternateContent>
  <xr:revisionPtr revIDLastSave="0" documentId="8_{103848D5-BF39-4188-BF01-50C137BD9EDD}" xr6:coauthVersionLast="47" xr6:coauthVersionMax="47" xr10:uidLastSave="{00000000-0000-0000-0000-000000000000}"/>
  <bookViews>
    <workbookView xWindow="-108" yWindow="-108" windowWidth="23256" windowHeight="12576" xr2:uid="{5360405D-09FB-4EBE-A404-D931AFD9AD44}"/>
  </bookViews>
  <sheets>
    <sheet name="Annexure 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8" i="1" l="1"/>
  <c r="M58" i="1"/>
  <c r="J58" i="1"/>
  <c r="I58" i="1"/>
  <c r="G58" i="1"/>
  <c r="F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P10" i="1"/>
  <c r="P58" i="1" s="1"/>
  <c r="N4" i="1"/>
</calcChain>
</file>

<file path=xl/sharedStrings.xml><?xml version="1.0" encoding="utf-8"?>
<sst xmlns="http://schemas.openxmlformats.org/spreadsheetml/2006/main" count="313" uniqueCount="76">
  <si>
    <t>Annexure-2</t>
  </si>
  <si>
    <t>Name of the Corporate Debtor: Morarjee Textiles Limited</t>
  </si>
  <si>
    <t>Date of commencement of CIRP: 09th February 2024</t>
  </si>
  <si>
    <t>List of operational creditors (Employees)</t>
  </si>
  <si>
    <t>(Amount in INR)</t>
  </si>
  <si>
    <t>S No</t>
  </si>
  <si>
    <t>Name of Creditor</t>
  </si>
  <si>
    <t>Identification No</t>
  </si>
  <si>
    <t>Details of Claim received</t>
  </si>
  <si>
    <t>Details of Claim admitted</t>
  </si>
  <si>
    <t>Amount of contingent claim</t>
  </si>
  <si>
    <t>Amount of any mutual dues, that may be set- off</t>
  </si>
  <si>
    <t>Amount of claim not admitted</t>
  </si>
  <si>
    <t>Amount of claim under verification</t>
  </si>
  <si>
    <t>Remarks, if any</t>
  </si>
  <si>
    <t>Date of receipt</t>
  </si>
  <si>
    <t>Amount claimed</t>
  </si>
  <si>
    <t xml:space="preserve">Amount of claim admitted </t>
  </si>
  <si>
    <t>Nature of claim</t>
  </si>
  <si>
    <t>Amount covered by security interest</t>
  </si>
  <si>
    <t>Amount covered by guarantee</t>
  </si>
  <si>
    <t>Whether related party</t>
  </si>
  <si>
    <t>% of voting share in CoC</t>
  </si>
  <si>
    <t>Basab Bejoy Pal</t>
  </si>
  <si>
    <t>Employee Dues</t>
  </si>
  <si>
    <t>-</t>
  </si>
  <si>
    <t>No</t>
  </si>
  <si>
    <t>NA</t>
  </si>
  <si>
    <t>Sudhir Mohan Jha</t>
  </si>
  <si>
    <t>Deric Sebastian Nazareth</t>
  </si>
  <si>
    <t xml:space="preserve">Subrata Prabhat Mukherjee </t>
  </si>
  <si>
    <t xml:space="preserve">Rajesh P Mishra </t>
  </si>
  <si>
    <t>Dharmesh Jha</t>
  </si>
  <si>
    <t>Sanay Sambhaji Gajbhiye</t>
  </si>
  <si>
    <t>Nilkamal Sil</t>
  </si>
  <si>
    <t>Anil Jadhav</t>
  </si>
  <si>
    <t>Rekha Chandrakant Salvi</t>
  </si>
  <si>
    <t>Narendra Nayak</t>
  </si>
  <si>
    <t>JAYANT BALKRISHNA  PARANJAPE</t>
  </si>
  <si>
    <t>Sanjay Malvi</t>
  </si>
  <si>
    <t>Viraj Dinesh Shahadani</t>
  </si>
  <si>
    <t>Ramayya Narayan Poojari</t>
  </si>
  <si>
    <t>Rachana Nair</t>
  </si>
  <si>
    <t>Mahesh Ramesh Tambe</t>
  </si>
  <si>
    <t>Shriganesh Tulshiram Kanawade</t>
  </si>
  <si>
    <t>Sudhir Gopiram Nangalia</t>
  </si>
  <si>
    <t>Vishvananth Vitthal Gawde</t>
  </si>
  <si>
    <t>Rajendra Kumar Rewari</t>
  </si>
  <si>
    <t>Mohan Ramasamy Mudaliyar</t>
  </si>
  <si>
    <t>Jitendra Manohar Dongre</t>
  </si>
  <si>
    <t>Ramesh Chandra Mishra</t>
  </si>
  <si>
    <t>Sushil Kumar Sharawat</t>
  </si>
  <si>
    <t>Succorine Devadkar</t>
  </si>
  <si>
    <t>Arindam Kumar Das</t>
  </si>
  <si>
    <t>V. Mahalingam</t>
  </si>
  <si>
    <t>Subrata Prabhat Mukherjee</t>
  </si>
  <si>
    <t>Rajesh Nanalal Upadhyay</t>
  </si>
  <si>
    <t>Subhash Chandra Kashimpuria</t>
  </si>
  <si>
    <t xml:space="preserve">Manish Wasudeo Kolhekar </t>
  </si>
  <si>
    <t>Naveen Kumar Dadi</t>
  </si>
  <si>
    <t>Mayank Mani Tripathi</t>
  </si>
  <si>
    <t>Jagdish Gulabchand Sharma</t>
  </si>
  <si>
    <t>Yogesh Suresh Barabte</t>
  </si>
  <si>
    <t>Islam Shaikh</t>
  </si>
  <si>
    <t xml:space="preserve">Pranavkumar Dhirubhai lad </t>
  </si>
  <si>
    <t>Pravin Bhimte</t>
  </si>
  <si>
    <t>Sonal Narayan Naik</t>
  </si>
  <si>
    <t>Deepchandra Wadighare</t>
  </si>
  <si>
    <t>Nishthi Haresh Dharmani</t>
  </si>
  <si>
    <t xml:space="preserve">Tushar Vyavahare  </t>
  </si>
  <si>
    <t>Ashok Moparthi</t>
  </si>
  <si>
    <t>RAJESH  THAKRE</t>
  </si>
  <si>
    <t>Rahul K Gupte</t>
  </si>
  <si>
    <t>Babulal Yadav</t>
  </si>
  <si>
    <t>Total</t>
  </si>
  <si>
    <t>*The above is subject to reconciliation, based on any further claims received and based on on-going verification.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</si>
</sst>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horizontal="right" vertical="center" wrapText="1"/>
    </xf>
    <xf numFmtId="10" fontId="0" fillId="0" borderId="1" xfId="2" applyNumberFormat="1" applyFont="1" applyBorder="1" applyAlignment="1">
      <alignment horizontal="right" vertical="center"/>
    </xf>
    <xf numFmtId="165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3" fontId="0" fillId="0" borderId="1" xfId="1" applyFont="1" applyBorder="1"/>
    <xf numFmtId="43" fontId="0" fillId="0" borderId="1" xfId="1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0" fontId="2" fillId="2" borderId="1" xfId="2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65" fontId="0" fillId="0" borderId="0" xfId="0" applyNumberFormat="1"/>
    <xf numFmtId="0" fontId="6" fillId="0" borderId="0" xfId="0" applyFont="1"/>
    <xf numFmtId="43" fontId="0" fillId="0" borderId="0" xfId="1" applyFont="1"/>
    <xf numFmtId="165" fontId="0" fillId="0" borderId="0" xfId="1" applyNumberFormat="1" applyFont="1"/>
    <xf numFmtId="4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pmgindia365-my.sharepoint.com/personal/kushtodi_kpmg_com/Documents/Desktop/MTL-%20List%20of%20Claims_06.04.2024.xlsx" TargetMode="External"/><Relationship Id="rId1" Type="http://schemas.openxmlformats.org/officeDocument/2006/relationships/externalLinkPath" Target="MTL-%20List%20of%20Claims_06.04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Annexure 1"/>
      <sheetName val="Annexure 2"/>
      <sheetName val="Annexure 3"/>
    </sheetNames>
    <sheetDataSet>
      <sheetData sheetId="0">
        <row r="2">
          <cell r="K2" t="str">
            <v>List of creditors as on: 06 April 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03903-CFD6-44FC-BBAD-27C8B359D665}">
  <sheetPr>
    <pageSetUpPr fitToPage="1"/>
  </sheetPr>
  <dimension ref="B2:Q64"/>
  <sheetViews>
    <sheetView tabSelected="1" workbookViewId="0">
      <selection activeCell="C1" sqref="C1"/>
    </sheetView>
  </sheetViews>
  <sheetFormatPr defaultRowHeight="14.4" x14ac:dyDescent="0.3"/>
  <cols>
    <col min="1" max="1" width="2" customWidth="1"/>
    <col min="2" max="2" width="8" bestFit="1" customWidth="1"/>
    <col min="3" max="3" width="37.5546875" customWidth="1"/>
    <col min="4" max="5" width="13" customWidth="1"/>
    <col min="6" max="6" width="16.5546875" customWidth="1"/>
    <col min="7" max="7" width="19" customWidth="1"/>
    <col min="8" max="8" width="14.77734375" bestFit="1" customWidth="1"/>
    <col min="9" max="9" width="18.77734375" customWidth="1"/>
    <col min="10" max="10" width="17.77734375" customWidth="1"/>
    <col min="11" max="11" width="15.44140625" customWidth="1"/>
    <col min="12" max="12" width="15.5546875" customWidth="1"/>
    <col min="13" max="13" width="16.77734375" bestFit="1" customWidth="1"/>
    <col min="14" max="14" width="24" bestFit="1" customWidth="1"/>
    <col min="15" max="15" width="15.77734375" bestFit="1" customWidth="1"/>
    <col min="16" max="16" width="17" bestFit="1" customWidth="1"/>
    <col min="17" max="17" width="13.5546875" customWidth="1"/>
  </cols>
  <sheetData>
    <row r="2" spans="2:17" x14ac:dyDescent="0.3">
      <c r="H2" s="1" t="s">
        <v>0</v>
      </c>
      <c r="I2" s="1"/>
      <c r="J2" s="1"/>
    </row>
    <row r="4" spans="2:17" x14ac:dyDescent="0.3">
      <c r="B4" s="1" t="s">
        <v>1</v>
      </c>
      <c r="G4" s="1" t="s">
        <v>2</v>
      </c>
      <c r="N4" s="1" t="str">
        <f>[1]Summary!K2</f>
        <v>List of creditors as on: 06 April 2024</v>
      </c>
    </row>
    <row r="5" spans="2:17" x14ac:dyDescent="0.3">
      <c r="B5" s="1"/>
      <c r="G5" s="1"/>
      <c r="K5" s="1"/>
    </row>
    <row r="6" spans="2:17" x14ac:dyDescent="0.3">
      <c r="B6" s="1"/>
      <c r="F6" s="1" t="s">
        <v>3</v>
      </c>
      <c r="K6" s="1"/>
      <c r="N6" s="1"/>
    </row>
    <row r="7" spans="2:17" x14ac:dyDescent="0.3">
      <c r="Q7" s="2" t="s">
        <v>4</v>
      </c>
    </row>
    <row r="8" spans="2:17" ht="30.75" customHeight="1" x14ac:dyDescent="0.3">
      <c r="B8" s="3" t="s">
        <v>5</v>
      </c>
      <c r="C8" s="3" t="s">
        <v>6</v>
      </c>
      <c r="D8" s="4" t="s">
        <v>7</v>
      </c>
      <c r="E8" s="4" t="s">
        <v>8</v>
      </c>
      <c r="F8" s="4"/>
      <c r="G8" s="3" t="s">
        <v>9</v>
      </c>
      <c r="H8" s="3"/>
      <c r="I8" s="3"/>
      <c r="J8" s="3"/>
      <c r="K8" s="3"/>
      <c r="L8" s="3"/>
      <c r="M8" s="4" t="s">
        <v>10</v>
      </c>
      <c r="N8" s="4" t="s">
        <v>11</v>
      </c>
      <c r="O8" s="4" t="s">
        <v>12</v>
      </c>
      <c r="P8" s="4" t="s">
        <v>13</v>
      </c>
      <c r="Q8" s="4" t="s">
        <v>14</v>
      </c>
    </row>
    <row r="9" spans="2:17" s="6" customFormat="1" ht="28.8" x14ac:dyDescent="0.3">
      <c r="B9" s="3"/>
      <c r="C9" s="3"/>
      <c r="D9" s="4"/>
      <c r="E9" s="5" t="s">
        <v>15</v>
      </c>
      <c r="F9" s="5" t="s">
        <v>16</v>
      </c>
      <c r="G9" s="5" t="s">
        <v>17</v>
      </c>
      <c r="H9" s="5" t="s">
        <v>18</v>
      </c>
      <c r="I9" s="5" t="s">
        <v>19</v>
      </c>
      <c r="J9" s="5" t="s">
        <v>20</v>
      </c>
      <c r="K9" s="5" t="s">
        <v>21</v>
      </c>
      <c r="L9" s="5" t="s">
        <v>22</v>
      </c>
      <c r="M9" s="4"/>
      <c r="N9" s="4"/>
      <c r="O9" s="4"/>
      <c r="P9" s="4"/>
      <c r="Q9" s="4"/>
    </row>
    <row r="10" spans="2:17" x14ac:dyDescent="0.3">
      <c r="B10" s="7">
        <v>1</v>
      </c>
      <c r="C10" s="8" t="s">
        <v>23</v>
      </c>
      <c r="D10" s="7"/>
      <c r="E10" s="9">
        <v>45337</v>
      </c>
      <c r="F10" s="10">
        <v>327480</v>
      </c>
      <c r="G10" s="10">
        <v>0</v>
      </c>
      <c r="H10" s="11" t="s">
        <v>24</v>
      </c>
      <c r="I10" s="12" t="s">
        <v>25</v>
      </c>
      <c r="J10" s="12" t="s">
        <v>25</v>
      </c>
      <c r="K10" s="7" t="s">
        <v>26</v>
      </c>
      <c r="L10" s="13" t="s">
        <v>27</v>
      </c>
      <c r="M10" s="14">
        <v>0</v>
      </c>
      <c r="N10" s="15"/>
      <c r="O10" s="16">
        <v>0</v>
      </c>
      <c r="P10" s="17">
        <f t="shared" ref="P10:P57" si="0">F10</f>
        <v>327480</v>
      </c>
      <c r="Q10" s="15"/>
    </row>
    <row r="11" spans="2:17" x14ac:dyDescent="0.3">
      <c r="B11" s="7">
        <f t="shared" ref="B11:B57" si="1">B10+1</f>
        <v>2</v>
      </c>
      <c r="C11" s="8" t="s">
        <v>28</v>
      </c>
      <c r="D11" s="7"/>
      <c r="E11" s="9">
        <v>45340</v>
      </c>
      <c r="F11" s="10">
        <v>802955</v>
      </c>
      <c r="G11" s="10">
        <v>0</v>
      </c>
      <c r="H11" s="11" t="s">
        <v>24</v>
      </c>
      <c r="I11" s="12" t="s">
        <v>25</v>
      </c>
      <c r="J11" s="12" t="s">
        <v>25</v>
      </c>
      <c r="K11" s="7" t="s">
        <v>26</v>
      </c>
      <c r="L11" s="13" t="s">
        <v>27</v>
      </c>
      <c r="M11" s="14">
        <v>0</v>
      </c>
      <c r="N11" s="15"/>
      <c r="O11" s="16">
        <v>0</v>
      </c>
      <c r="P11" s="17">
        <f t="shared" si="0"/>
        <v>802955</v>
      </c>
      <c r="Q11" s="15"/>
    </row>
    <row r="12" spans="2:17" x14ac:dyDescent="0.3">
      <c r="B12" s="7">
        <f t="shared" si="1"/>
        <v>3</v>
      </c>
      <c r="C12" s="8" t="s">
        <v>29</v>
      </c>
      <c r="D12" s="7"/>
      <c r="E12" s="9">
        <v>45338</v>
      </c>
      <c r="F12" s="10">
        <v>266055</v>
      </c>
      <c r="G12" s="10">
        <v>0</v>
      </c>
      <c r="H12" s="11" t="s">
        <v>24</v>
      </c>
      <c r="I12" s="12" t="s">
        <v>25</v>
      </c>
      <c r="J12" s="12" t="s">
        <v>25</v>
      </c>
      <c r="K12" s="7" t="s">
        <v>26</v>
      </c>
      <c r="L12" s="13" t="s">
        <v>27</v>
      </c>
      <c r="M12" s="14">
        <v>0</v>
      </c>
      <c r="N12" s="15"/>
      <c r="O12" s="16">
        <v>0</v>
      </c>
      <c r="P12" s="17">
        <f t="shared" si="0"/>
        <v>266055</v>
      </c>
      <c r="Q12" s="15"/>
    </row>
    <row r="13" spans="2:17" x14ac:dyDescent="0.3">
      <c r="B13" s="7">
        <f t="shared" si="1"/>
        <v>4</v>
      </c>
      <c r="C13" s="8" t="s">
        <v>30</v>
      </c>
      <c r="D13" s="7"/>
      <c r="E13" s="9">
        <v>45338</v>
      </c>
      <c r="F13" s="10">
        <v>2972603</v>
      </c>
      <c r="G13" s="10">
        <v>0</v>
      </c>
      <c r="H13" s="11" t="s">
        <v>24</v>
      </c>
      <c r="I13" s="12" t="s">
        <v>25</v>
      </c>
      <c r="J13" s="12" t="s">
        <v>25</v>
      </c>
      <c r="K13" s="7" t="s">
        <v>26</v>
      </c>
      <c r="L13" s="13" t="s">
        <v>27</v>
      </c>
      <c r="M13" s="14">
        <v>0</v>
      </c>
      <c r="N13" s="15"/>
      <c r="O13" s="16">
        <v>0</v>
      </c>
      <c r="P13" s="17">
        <f t="shared" si="0"/>
        <v>2972603</v>
      </c>
      <c r="Q13" s="15"/>
    </row>
    <row r="14" spans="2:17" x14ac:dyDescent="0.3">
      <c r="B14" s="7">
        <f t="shared" si="1"/>
        <v>5</v>
      </c>
      <c r="C14" s="8" t="s">
        <v>31</v>
      </c>
      <c r="D14" s="7"/>
      <c r="E14" s="9">
        <v>45338</v>
      </c>
      <c r="F14" s="10">
        <v>268918</v>
      </c>
      <c r="G14" s="10">
        <v>0</v>
      </c>
      <c r="H14" s="11" t="s">
        <v>24</v>
      </c>
      <c r="I14" s="12" t="s">
        <v>25</v>
      </c>
      <c r="J14" s="12" t="s">
        <v>25</v>
      </c>
      <c r="K14" s="7" t="s">
        <v>26</v>
      </c>
      <c r="L14" s="13" t="s">
        <v>27</v>
      </c>
      <c r="M14" s="14">
        <v>0</v>
      </c>
      <c r="N14" s="15"/>
      <c r="O14" s="16">
        <v>0</v>
      </c>
      <c r="P14" s="17">
        <f t="shared" si="0"/>
        <v>268918</v>
      </c>
      <c r="Q14" s="15"/>
    </row>
    <row r="15" spans="2:17" x14ac:dyDescent="0.3">
      <c r="B15" s="7">
        <f t="shared" si="1"/>
        <v>6</v>
      </c>
      <c r="C15" s="8" t="s">
        <v>32</v>
      </c>
      <c r="D15" s="7"/>
      <c r="E15" s="9">
        <v>45341</v>
      </c>
      <c r="F15" s="10">
        <v>670898</v>
      </c>
      <c r="G15" s="10">
        <v>0</v>
      </c>
      <c r="H15" s="11" t="s">
        <v>24</v>
      </c>
      <c r="I15" s="12" t="s">
        <v>25</v>
      </c>
      <c r="J15" s="12" t="s">
        <v>25</v>
      </c>
      <c r="K15" s="7" t="s">
        <v>26</v>
      </c>
      <c r="L15" s="13" t="s">
        <v>27</v>
      </c>
      <c r="M15" s="14">
        <v>0</v>
      </c>
      <c r="N15" s="15"/>
      <c r="O15" s="16">
        <v>0</v>
      </c>
      <c r="P15" s="17">
        <f t="shared" si="0"/>
        <v>670898</v>
      </c>
      <c r="Q15" s="15"/>
    </row>
    <row r="16" spans="2:17" x14ac:dyDescent="0.3">
      <c r="B16" s="7">
        <f t="shared" si="1"/>
        <v>7</v>
      </c>
      <c r="C16" s="8" t="s">
        <v>33</v>
      </c>
      <c r="D16" s="7"/>
      <c r="E16" s="9">
        <v>45342</v>
      </c>
      <c r="F16" s="10">
        <v>335833</v>
      </c>
      <c r="G16" s="10">
        <v>0</v>
      </c>
      <c r="H16" s="11" t="s">
        <v>24</v>
      </c>
      <c r="I16" s="12" t="s">
        <v>25</v>
      </c>
      <c r="J16" s="12" t="s">
        <v>25</v>
      </c>
      <c r="K16" s="7" t="s">
        <v>26</v>
      </c>
      <c r="L16" s="13" t="s">
        <v>27</v>
      </c>
      <c r="M16" s="14">
        <v>0</v>
      </c>
      <c r="N16" s="15"/>
      <c r="O16" s="16">
        <v>0</v>
      </c>
      <c r="P16" s="17">
        <f t="shared" si="0"/>
        <v>335833</v>
      </c>
      <c r="Q16" s="15"/>
    </row>
    <row r="17" spans="2:17" x14ac:dyDescent="0.3">
      <c r="B17" s="7">
        <f t="shared" si="1"/>
        <v>8</v>
      </c>
      <c r="C17" s="8" t="s">
        <v>34</v>
      </c>
      <c r="D17" s="7"/>
      <c r="E17" s="9">
        <v>45341</v>
      </c>
      <c r="F17" s="10">
        <v>50000</v>
      </c>
      <c r="G17" s="10">
        <v>0</v>
      </c>
      <c r="H17" s="11" t="s">
        <v>24</v>
      </c>
      <c r="I17" s="12" t="s">
        <v>25</v>
      </c>
      <c r="J17" s="12" t="s">
        <v>25</v>
      </c>
      <c r="K17" s="7" t="s">
        <v>26</v>
      </c>
      <c r="L17" s="13" t="s">
        <v>27</v>
      </c>
      <c r="M17" s="14">
        <v>0</v>
      </c>
      <c r="N17" s="15"/>
      <c r="O17" s="16">
        <v>0</v>
      </c>
      <c r="P17" s="17">
        <f t="shared" si="0"/>
        <v>50000</v>
      </c>
      <c r="Q17" s="15"/>
    </row>
    <row r="18" spans="2:17" x14ac:dyDescent="0.3">
      <c r="B18" s="7">
        <f t="shared" si="1"/>
        <v>9</v>
      </c>
      <c r="C18" s="8" t="s">
        <v>35</v>
      </c>
      <c r="D18" s="7"/>
      <c r="E18" s="9">
        <v>45342</v>
      </c>
      <c r="F18" s="10">
        <v>67338</v>
      </c>
      <c r="G18" s="10">
        <v>0</v>
      </c>
      <c r="H18" s="11" t="s">
        <v>24</v>
      </c>
      <c r="I18" s="12" t="s">
        <v>25</v>
      </c>
      <c r="J18" s="12" t="s">
        <v>25</v>
      </c>
      <c r="K18" s="7" t="s">
        <v>26</v>
      </c>
      <c r="L18" s="13" t="s">
        <v>27</v>
      </c>
      <c r="M18" s="14">
        <v>0</v>
      </c>
      <c r="N18" s="15"/>
      <c r="O18" s="16">
        <v>0</v>
      </c>
      <c r="P18" s="17">
        <f t="shared" si="0"/>
        <v>67338</v>
      </c>
      <c r="Q18" s="15"/>
    </row>
    <row r="19" spans="2:17" x14ac:dyDescent="0.3">
      <c r="B19" s="7">
        <f t="shared" si="1"/>
        <v>10</v>
      </c>
      <c r="C19" s="8" t="s">
        <v>36</v>
      </c>
      <c r="D19" s="7"/>
      <c r="E19" s="9">
        <v>45342</v>
      </c>
      <c r="F19" s="10">
        <v>163371</v>
      </c>
      <c r="G19" s="10">
        <v>0</v>
      </c>
      <c r="H19" s="11" t="s">
        <v>24</v>
      </c>
      <c r="I19" s="12" t="s">
        <v>25</v>
      </c>
      <c r="J19" s="12" t="s">
        <v>25</v>
      </c>
      <c r="K19" s="7" t="s">
        <v>26</v>
      </c>
      <c r="L19" s="13" t="s">
        <v>27</v>
      </c>
      <c r="M19" s="14">
        <v>0</v>
      </c>
      <c r="N19" s="15"/>
      <c r="O19" s="16">
        <v>0</v>
      </c>
      <c r="P19" s="17">
        <f t="shared" si="0"/>
        <v>163371</v>
      </c>
      <c r="Q19" s="15"/>
    </row>
    <row r="20" spans="2:17" x14ac:dyDescent="0.3">
      <c r="B20" s="7">
        <f t="shared" si="1"/>
        <v>11</v>
      </c>
      <c r="C20" s="8" t="s">
        <v>37</v>
      </c>
      <c r="D20" s="7"/>
      <c r="E20" s="9">
        <v>45342</v>
      </c>
      <c r="F20" s="10">
        <v>748168</v>
      </c>
      <c r="G20" s="10">
        <v>0</v>
      </c>
      <c r="H20" s="11" t="s">
        <v>24</v>
      </c>
      <c r="I20" s="12" t="s">
        <v>25</v>
      </c>
      <c r="J20" s="12" t="s">
        <v>25</v>
      </c>
      <c r="K20" s="7" t="s">
        <v>26</v>
      </c>
      <c r="L20" s="13" t="s">
        <v>27</v>
      </c>
      <c r="M20" s="14">
        <v>0</v>
      </c>
      <c r="N20" s="15"/>
      <c r="O20" s="16">
        <v>0</v>
      </c>
      <c r="P20" s="17">
        <f t="shared" si="0"/>
        <v>748168</v>
      </c>
      <c r="Q20" s="15"/>
    </row>
    <row r="21" spans="2:17" x14ac:dyDescent="0.3">
      <c r="B21" s="7">
        <f t="shared" si="1"/>
        <v>12</v>
      </c>
      <c r="C21" s="8" t="s">
        <v>38</v>
      </c>
      <c r="D21" s="7"/>
      <c r="E21" s="9">
        <v>45342</v>
      </c>
      <c r="F21" s="10">
        <v>312025</v>
      </c>
      <c r="G21" s="10">
        <v>0</v>
      </c>
      <c r="H21" s="11" t="s">
        <v>24</v>
      </c>
      <c r="I21" s="12" t="s">
        <v>25</v>
      </c>
      <c r="J21" s="12" t="s">
        <v>25</v>
      </c>
      <c r="K21" s="7" t="s">
        <v>26</v>
      </c>
      <c r="L21" s="13" t="s">
        <v>27</v>
      </c>
      <c r="M21" s="14">
        <v>0</v>
      </c>
      <c r="N21" s="15"/>
      <c r="O21" s="16">
        <v>0</v>
      </c>
      <c r="P21" s="17">
        <f t="shared" si="0"/>
        <v>312025</v>
      </c>
      <c r="Q21" s="15"/>
    </row>
    <row r="22" spans="2:17" x14ac:dyDescent="0.3">
      <c r="B22" s="7">
        <f t="shared" si="1"/>
        <v>13</v>
      </c>
      <c r="C22" s="8" t="s">
        <v>39</v>
      </c>
      <c r="D22" s="7"/>
      <c r="E22" s="9">
        <v>45343</v>
      </c>
      <c r="F22" s="10">
        <v>229651</v>
      </c>
      <c r="G22" s="10">
        <v>0</v>
      </c>
      <c r="H22" s="11" t="s">
        <v>24</v>
      </c>
      <c r="I22" s="12" t="s">
        <v>25</v>
      </c>
      <c r="J22" s="12" t="s">
        <v>25</v>
      </c>
      <c r="K22" s="7" t="s">
        <v>26</v>
      </c>
      <c r="L22" s="13" t="s">
        <v>27</v>
      </c>
      <c r="M22" s="14">
        <v>0</v>
      </c>
      <c r="N22" s="15"/>
      <c r="O22" s="16">
        <v>0</v>
      </c>
      <c r="P22" s="17">
        <f t="shared" si="0"/>
        <v>229651</v>
      </c>
      <c r="Q22" s="15"/>
    </row>
    <row r="23" spans="2:17" x14ac:dyDescent="0.3">
      <c r="B23" s="7">
        <f t="shared" si="1"/>
        <v>14</v>
      </c>
      <c r="C23" s="8" t="s">
        <v>40</v>
      </c>
      <c r="D23" s="7"/>
      <c r="E23" s="9">
        <v>45342</v>
      </c>
      <c r="F23" s="10">
        <v>409202</v>
      </c>
      <c r="G23" s="10">
        <v>0</v>
      </c>
      <c r="H23" s="11" t="s">
        <v>24</v>
      </c>
      <c r="I23" s="12" t="s">
        <v>25</v>
      </c>
      <c r="J23" s="12" t="s">
        <v>25</v>
      </c>
      <c r="K23" s="7" t="s">
        <v>26</v>
      </c>
      <c r="L23" s="13" t="s">
        <v>27</v>
      </c>
      <c r="M23" s="14">
        <v>0</v>
      </c>
      <c r="N23" s="15"/>
      <c r="O23" s="16">
        <v>0</v>
      </c>
      <c r="P23" s="17">
        <f t="shared" si="0"/>
        <v>409202</v>
      </c>
      <c r="Q23" s="15"/>
    </row>
    <row r="24" spans="2:17" x14ac:dyDescent="0.3">
      <c r="B24" s="7">
        <f t="shared" si="1"/>
        <v>15</v>
      </c>
      <c r="C24" s="8" t="s">
        <v>41</v>
      </c>
      <c r="D24" s="7"/>
      <c r="E24" s="9">
        <v>45342</v>
      </c>
      <c r="F24" s="10">
        <v>73437</v>
      </c>
      <c r="G24" s="10">
        <v>0</v>
      </c>
      <c r="H24" s="11" t="s">
        <v>24</v>
      </c>
      <c r="I24" s="12" t="s">
        <v>25</v>
      </c>
      <c r="J24" s="12" t="s">
        <v>25</v>
      </c>
      <c r="K24" s="7" t="s">
        <v>26</v>
      </c>
      <c r="L24" s="13" t="s">
        <v>27</v>
      </c>
      <c r="M24" s="14">
        <v>0</v>
      </c>
      <c r="N24" s="15"/>
      <c r="O24" s="16">
        <v>0</v>
      </c>
      <c r="P24" s="17">
        <f t="shared" si="0"/>
        <v>73437</v>
      </c>
      <c r="Q24" s="15"/>
    </row>
    <row r="25" spans="2:17" x14ac:dyDescent="0.3">
      <c r="B25" s="7">
        <f t="shared" si="1"/>
        <v>16</v>
      </c>
      <c r="C25" s="8" t="s">
        <v>42</v>
      </c>
      <c r="D25" s="7"/>
      <c r="E25" s="9">
        <v>45342</v>
      </c>
      <c r="F25" s="10">
        <v>331341</v>
      </c>
      <c r="G25" s="10">
        <v>0</v>
      </c>
      <c r="H25" s="11" t="s">
        <v>24</v>
      </c>
      <c r="I25" s="12" t="s">
        <v>25</v>
      </c>
      <c r="J25" s="12" t="s">
        <v>25</v>
      </c>
      <c r="K25" s="7" t="s">
        <v>26</v>
      </c>
      <c r="L25" s="13" t="s">
        <v>27</v>
      </c>
      <c r="M25" s="14">
        <v>0</v>
      </c>
      <c r="N25" s="15"/>
      <c r="O25" s="16">
        <v>0</v>
      </c>
      <c r="P25" s="17">
        <f t="shared" si="0"/>
        <v>331341</v>
      </c>
      <c r="Q25" s="15"/>
    </row>
    <row r="26" spans="2:17" x14ac:dyDescent="0.3">
      <c r="B26" s="7">
        <f t="shared" si="1"/>
        <v>17</v>
      </c>
      <c r="C26" s="8" t="s">
        <v>43</v>
      </c>
      <c r="D26" s="7"/>
      <c r="E26" s="9">
        <v>45344</v>
      </c>
      <c r="F26" s="10">
        <v>504226</v>
      </c>
      <c r="G26" s="10">
        <v>0</v>
      </c>
      <c r="H26" s="11" t="s">
        <v>24</v>
      </c>
      <c r="I26" s="12" t="s">
        <v>25</v>
      </c>
      <c r="J26" s="12" t="s">
        <v>25</v>
      </c>
      <c r="K26" s="7" t="s">
        <v>26</v>
      </c>
      <c r="L26" s="13" t="s">
        <v>27</v>
      </c>
      <c r="M26" s="14">
        <v>0</v>
      </c>
      <c r="N26" s="15"/>
      <c r="O26" s="16">
        <v>0</v>
      </c>
      <c r="P26" s="17">
        <f t="shared" si="0"/>
        <v>504226</v>
      </c>
      <c r="Q26" s="15"/>
    </row>
    <row r="27" spans="2:17" x14ac:dyDescent="0.3">
      <c r="B27" s="7">
        <f t="shared" si="1"/>
        <v>18</v>
      </c>
      <c r="C27" s="8" t="s">
        <v>44</v>
      </c>
      <c r="D27" s="7"/>
      <c r="E27" s="9">
        <v>45344</v>
      </c>
      <c r="F27" s="10">
        <v>343766</v>
      </c>
      <c r="G27" s="10">
        <v>0</v>
      </c>
      <c r="H27" s="11" t="s">
        <v>24</v>
      </c>
      <c r="I27" s="12" t="s">
        <v>25</v>
      </c>
      <c r="J27" s="12" t="s">
        <v>25</v>
      </c>
      <c r="K27" s="7" t="s">
        <v>26</v>
      </c>
      <c r="L27" s="13" t="s">
        <v>27</v>
      </c>
      <c r="M27" s="14">
        <v>0</v>
      </c>
      <c r="N27" s="15"/>
      <c r="O27" s="16">
        <v>0</v>
      </c>
      <c r="P27" s="17">
        <f t="shared" si="0"/>
        <v>343766</v>
      </c>
      <c r="Q27" s="15"/>
    </row>
    <row r="28" spans="2:17" x14ac:dyDescent="0.3">
      <c r="B28" s="7">
        <f t="shared" si="1"/>
        <v>19</v>
      </c>
      <c r="C28" s="8" t="s">
        <v>45</v>
      </c>
      <c r="D28" s="7"/>
      <c r="E28" s="9">
        <v>45344</v>
      </c>
      <c r="F28" s="10">
        <v>1812802</v>
      </c>
      <c r="G28" s="10">
        <v>0</v>
      </c>
      <c r="H28" s="11" t="s">
        <v>24</v>
      </c>
      <c r="I28" s="12" t="s">
        <v>25</v>
      </c>
      <c r="J28" s="12" t="s">
        <v>25</v>
      </c>
      <c r="K28" s="7" t="s">
        <v>26</v>
      </c>
      <c r="L28" s="13" t="s">
        <v>27</v>
      </c>
      <c r="M28" s="14">
        <v>0</v>
      </c>
      <c r="N28" s="15"/>
      <c r="O28" s="16">
        <v>0</v>
      </c>
      <c r="P28" s="17">
        <f t="shared" si="0"/>
        <v>1812802</v>
      </c>
      <c r="Q28" s="15"/>
    </row>
    <row r="29" spans="2:17" x14ac:dyDescent="0.3">
      <c r="B29" s="7">
        <f t="shared" si="1"/>
        <v>20</v>
      </c>
      <c r="C29" s="8" t="s">
        <v>46</v>
      </c>
      <c r="D29" s="7"/>
      <c r="E29" s="9">
        <v>45344</v>
      </c>
      <c r="F29" s="10">
        <v>283894</v>
      </c>
      <c r="G29" s="10">
        <v>0</v>
      </c>
      <c r="H29" s="11" t="s">
        <v>24</v>
      </c>
      <c r="I29" s="12" t="s">
        <v>25</v>
      </c>
      <c r="J29" s="12" t="s">
        <v>25</v>
      </c>
      <c r="K29" s="7" t="s">
        <v>26</v>
      </c>
      <c r="L29" s="13" t="s">
        <v>27</v>
      </c>
      <c r="M29" s="14">
        <v>0</v>
      </c>
      <c r="N29" s="15"/>
      <c r="O29" s="16">
        <v>0</v>
      </c>
      <c r="P29" s="17">
        <f t="shared" si="0"/>
        <v>283894</v>
      </c>
      <c r="Q29" s="15"/>
    </row>
    <row r="30" spans="2:17" x14ac:dyDescent="0.3">
      <c r="B30" s="7">
        <f t="shared" si="1"/>
        <v>21</v>
      </c>
      <c r="C30" s="8" t="s">
        <v>47</v>
      </c>
      <c r="D30" s="7"/>
      <c r="E30" s="9">
        <v>45344</v>
      </c>
      <c r="F30" s="10">
        <v>4725299</v>
      </c>
      <c r="G30" s="10">
        <v>0</v>
      </c>
      <c r="H30" s="11" t="s">
        <v>24</v>
      </c>
      <c r="I30" s="12" t="s">
        <v>25</v>
      </c>
      <c r="J30" s="12" t="s">
        <v>25</v>
      </c>
      <c r="K30" s="7" t="s">
        <v>26</v>
      </c>
      <c r="L30" s="13" t="s">
        <v>27</v>
      </c>
      <c r="M30" s="14">
        <v>0</v>
      </c>
      <c r="N30" s="15"/>
      <c r="O30" s="16">
        <v>0</v>
      </c>
      <c r="P30" s="17">
        <f t="shared" si="0"/>
        <v>4725299</v>
      </c>
      <c r="Q30" s="15"/>
    </row>
    <row r="31" spans="2:17" x14ac:dyDescent="0.3">
      <c r="B31" s="7">
        <f t="shared" si="1"/>
        <v>22</v>
      </c>
      <c r="C31" s="8" t="s">
        <v>48</v>
      </c>
      <c r="D31" s="7"/>
      <c r="E31" s="9">
        <v>45345</v>
      </c>
      <c r="F31" s="10">
        <v>240218</v>
      </c>
      <c r="G31" s="10">
        <v>0</v>
      </c>
      <c r="H31" s="11" t="s">
        <v>24</v>
      </c>
      <c r="I31" s="12" t="s">
        <v>25</v>
      </c>
      <c r="J31" s="12" t="s">
        <v>25</v>
      </c>
      <c r="K31" s="7" t="s">
        <v>26</v>
      </c>
      <c r="L31" s="13" t="s">
        <v>27</v>
      </c>
      <c r="M31" s="14">
        <v>0</v>
      </c>
      <c r="N31" s="15"/>
      <c r="O31" s="16">
        <v>0</v>
      </c>
      <c r="P31" s="17">
        <f t="shared" si="0"/>
        <v>240218</v>
      </c>
      <c r="Q31" s="15"/>
    </row>
    <row r="32" spans="2:17" x14ac:dyDescent="0.3">
      <c r="B32" s="7">
        <f t="shared" si="1"/>
        <v>23</v>
      </c>
      <c r="C32" s="8" t="s">
        <v>49</v>
      </c>
      <c r="D32" s="7"/>
      <c r="E32" s="9">
        <v>45345</v>
      </c>
      <c r="F32" s="10">
        <v>225000</v>
      </c>
      <c r="G32" s="10">
        <v>0</v>
      </c>
      <c r="H32" s="11" t="s">
        <v>24</v>
      </c>
      <c r="I32" s="12" t="s">
        <v>25</v>
      </c>
      <c r="J32" s="12" t="s">
        <v>25</v>
      </c>
      <c r="K32" s="7" t="s">
        <v>26</v>
      </c>
      <c r="L32" s="13" t="s">
        <v>27</v>
      </c>
      <c r="M32" s="14">
        <v>0</v>
      </c>
      <c r="N32" s="15"/>
      <c r="O32" s="16">
        <v>0</v>
      </c>
      <c r="P32" s="17">
        <f t="shared" si="0"/>
        <v>225000</v>
      </c>
      <c r="Q32" s="15"/>
    </row>
    <row r="33" spans="2:17" x14ac:dyDescent="0.3">
      <c r="B33" s="7">
        <f t="shared" si="1"/>
        <v>24</v>
      </c>
      <c r="C33" s="8" t="s">
        <v>50</v>
      </c>
      <c r="D33" s="7"/>
      <c r="E33" s="9">
        <v>45345</v>
      </c>
      <c r="F33" s="10">
        <v>647000</v>
      </c>
      <c r="G33" s="10">
        <v>0</v>
      </c>
      <c r="H33" s="11" t="s">
        <v>24</v>
      </c>
      <c r="I33" s="12" t="s">
        <v>25</v>
      </c>
      <c r="J33" s="12" t="s">
        <v>25</v>
      </c>
      <c r="K33" s="7" t="s">
        <v>26</v>
      </c>
      <c r="L33" s="13" t="s">
        <v>27</v>
      </c>
      <c r="M33" s="14">
        <v>0</v>
      </c>
      <c r="N33" s="15"/>
      <c r="O33" s="16">
        <v>0</v>
      </c>
      <c r="P33" s="17">
        <f t="shared" si="0"/>
        <v>647000</v>
      </c>
      <c r="Q33" s="15"/>
    </row>
    <row r="34" spans="2:17" x14ac:dyDescent="0.3">
      <c r="B34" s="7">
        <f t="shared" si="1"/>
        <v>25</v>
      </c>
      <c r="C34" s="8" t="s">
        <v>51</v>
      </c>
      <c r="D34" s="7"/>
      <c r="E34" s="9">
        <v>45345</v>
      </c>
      <c r="F34" s="10">
        <v>742782</v>
      </c>
      <c r="G34" s="10">
        <v>0</v>
      </c>
      <c r="H34" s="11" t="s">
        <v>24</v>
      </c>
      <c r="I34" s="12" t="s">
        <v>25</v>
      </c>
      <c r="J34" s="12" t="s">
        <v>25</v>
      </c>
      <c r="K34" s="7" t="s">
        <v>26</v>
      </c>
      <c r="L34" s="13" t="s">
        <v>27</v>
      </c>
      <c r="M34" s="14">
        <v>0</v>
      </c>
      <c r="N34" s="15"/>
      <c r="O34" s="16">
        <v>0</v>
      </c>
      <c r="P34" s="17">
        <f t="shared" si="0"/>
        <v>742782</v>
      </c>
      <c r="Q34" s="15"/>
    </row>
    <row r="35" spans="2:17" x14ac:dyDescent="0.3">
      <c r="B35" s="7">
        <f t="shared" si="1"/>
        <v>26</v>
      </c>
      <c r="C35" s="8" t="s">
        <v>52</v>
      </c>
      <c r="D35" s="7"/>
      <c r="E35" s="9">
        <v>45345</v>
      </c>
      <c r="F35" s="10">
        <v>9152</v>
      </c>
      <c r="G35" s="10">
        <v>0</v>
      </c>
      <c r="H35" s="11" t="s">
        <v>24</v>
      </c>
      <c r="I35" s="12" t="s">
        <v>25</v>
      </c>
      <c r="J35" s="12" t="s">
        <v>25</v>
      </c>
      <c r="K35" s="7" t="s">
        <v>26</v>
      </c>
      <c r="L35" s="13" t="s">
        <v>27</v>
      </c>
      <c r="M35" s="14">
        <v>0</v>
      </c>
      <c r="N35" s="15"/>
      <c r="O35" s="16">
        <v>0</v>
      </c>
      <c r="P35" s="17">
        <f t="shared" si="0"/>
        <v>9152</v>
      </c>
      <c r="Q35" s="15"/>
    </row>
    <row r="36" spans="2:17" x14ac:dyDescent="0.3">
      <c r="B36" s="7">
        <f t="shared" si="1"/>
        <v>27</v>
      </c>
      <c r="C36" s="8" t="s">
        <v>53</v>
      </c>
      <c r="D36" s="7"/>
      <c r="E36" s="9">
        <v>45345</v>
      </c>
      <c r="F36" s="10">
        <v>795897.1</v>
      </c>
      <c r="G36" s="10">
        <v>0</v>
      </c>
      <c r="H36" s="11" t="s">
        <v>24</v>
      </c>
      <c r="I36" s="12" t="s">
        <v>25</v>
      </c>
      <c r="J36" s="12" t="s">
        <v>25</v>
      </c>
      <c r="K36" s="7" t="s">
        <v>26</v>
      </c>
      <c r="L36" s="13" t="s">
        <v>27</v>
      </c>
      <c r="M36" s="14">
        <v>0</v>
      </c>
      <c r="N36" s="15"/>
      <c r="O36" s="16">
        <v>0</v>
      </c>
      <c r="P36" s="17">
        <f t="shared" si="0"/>
        <v>795897.1</v>
      </c>
      <c r="Q36" s="15"/>
    </row>
    <row r="37" spans="2:17" x14ac:dyDescent="0.3">
      <c r="B37" s="7">
        <f t="shared" si="1"/>
        <v>28</v>
      </c>
      <c r="C37" s="8" t="s">
        <v>54</v>
      </c>
      <c r="D37" s="7"/>
      <c r="E37" s="9">
        <v>45345</v>
      </c>
      <c r="F37" s="10">
        <v>19627</v>
      </c>
      <c r="G37" s="10">
        <v>0</v>
      </c>
      <c r="H37" s="11" t="s">
        <v>24</v>
      </c>
      <c r="I37" s="12" t="s">
        <v>25</v>
      </c>
      <c r="J37" s="12" t="s">
        <v>25</v>
      </c>
      <c r="K37" s="7" t="s">
        <v>26</v>
      </c>
      <c r="L37" s="13" t="s">
        <v>27</v>
      </c>
      <c r="M37" s="14">
        <v>0</v>
      </c>
      <c r="N37" s="15"/>
      <c r="O37" s="16">
        <v>0</v>
      </c>
      <c r="P37" s="17">
        <f t="shared" si="0"/>
        <v>19627</v>
      </c>
      <c r="Q37" s="15"/>
    </row>
    <row r="38" spans="2:17" x14ac:dyDescent="0.3">
      <c r="B38" s="7">
        <f t="shared" si="1"/>
        <v>29</v>
      </c>
      <c r="C38" s="8" t="s">
        <v>55</v>
      </c>
      <c r="D38" s="7"/>
      <c r="E38" s="9">
        <v>45345</v>
      </c>
      <c r="F38" s="10">
        <v>2972603</v>
      </c>
      <c r="G38" s="10">
        <v>0</v>
      </c>
      <c r="H38" s="11" t="s">
        <v>24</v>
      </c>
      <c r="I38" s="12" t="s">
        <v>25</v>
      </c>
      <c r="J38" s="12" t="s">
        <v>25</v>
      </c>
      <c r="K38" s="7" t="s">
        <v>26</v>
      </c>
      <c r="L38" s="13" t="s">
        <v>27</v>
      </c>
      <c r="M38" s="14">
        <v>0</v>
      </c>
      <c r="N38" s="15"/>
      <c r="O38" s="16">
        <v>0</v>
      </c>
      <c r="P38" s="17">
        <f t="shared" si="0"/>
        <v>2972603</v>
      </c>
      <c r="Q38" s="15"/>
    </row>
    <row r="39" spans="2:17" x14ac:dyDescent="0.3">
      <c r="B39" s="7">
        <f t="shared" si="1"/>
        <v>30</v>
      </c>
      <c r="C39" s="8" t="s">
        <v>56</v>
      </c>
      <c r="D39" s="7"/>
      <c r="E39" s="9">
        <v>45345</v>
      </c>
      <c r="F39" s="10">
        <v>992329</v>
      </c>
      <c r="G39" s="10">
        <v>0</v>
      </c>
      <c r="H39" s="11" t="s">
        <v>24</v>
      </c>
      <c r="I39" s="12" t="s">
        <v>25</v>
      </c>
      <c r="J39" s="12" t="s">
        <v>25</v>
      </c>
      <c r="K39" s="7" t="s">
        <v>26</v>
      </c>
      <c r="L39" s="13" t="s">
        <v>27</v>
      </c>
      <c r="M39" s="14">
        <v>0</v>
      </c>
      <c r="N39" s="15"/>
      <c r="O39" s="16">
        <v>0</v>
      </c>
      <c r="P39" s="17">
        <f t="shared" si="0"/>
        <v>992329</v>
      </c>
      <c r="Q39" s="15"/>
    </row>
    <row r="40" spans="2:17" x14ac:dyDescent="0.3">
      <c r="B40" s="7">
        <f t="shared" si="1"/>
        <v>31</v>
      </c>
      <c r="C40" s="8" t="s">
        <v>57</v>
      </c>
      <c r="D40" s="7"/>
      <c r="E40" s="9">
        <v>45345</v>
      </c>
      <c r="F40" s="10">
        <v>474276</v>
      </c>
      <c r="G40" s="10">
        <v>0</v>
      </c>
      <c r="H40" s="11" t="s">
        <v>24</v>
      </c>
      <c r="I40" s="12" t="s">
        <v>25</v>
      </c>
      <c r="J40" s="12" t="s">
        <v>25</v>
      </c>
      <c r="K40" s="7" t="s">
        <v>26</v>
      </c>
      <c r="L40" s="13" t="s">
        <v>27</v>
      </c>
      <c r="M40" s="14">
        <v>0</v>
      </c>
      <c r="N40" s="15"/>
      <c r="O40" s="16">
        <v>0</v>
      </c>
      <c r="P40" s="17">
        <f t="shared" si="0"/>
        <v>474276</v>
      </c>
      <c r="Q40" s="15"/>
    </row>
    <row r="41" spans="2:17" x14ac:dyDescent="0.3">
      <c r="B41" s="7">
        <f t="shared" si="1"/>
        <v>32</v>
      </c>
      <c r="C41" s="8" t="s">
        <v>58</v>
      </c>
      <c r="D41" s="7"/>
      <c r="E41" s="9">
        <v>45345</v>
      </c>
      <c r="F41" s="10">
        <v>60000</v>
      </c>
      <c r="G41" s="10">
        <v>0</v>
      </c>
      <c r="H41" s="11" t="s">
        <v>24</v>
      </c>
      <c r="I41" s="12" t="s">
        <v>25</v>
      </c>
      <c r="J41" s="12" t="s">
        <v>25</v>
      </c>
      <c r="K41" s="7" t="s">
        <v>26</v>
      </c>
      <c r="L41" s="13" t="s">
        <v>27</v>
      </c>
      <c r="M41" s="14">
        <v>0</v>
      </c>
      <c r="N41" s="15"/>
      <c r="O41" s="16">
        <v>0</v>
      </c>
      <c r="P41" s="17">
        <f t="shared" si="0"/>
        <v>60000</v>
      </c>
      <c r="Q41" s="15"/>
    </row>
    <row r="42" spans="2:17" x14ac:dyDescent="0.3">
      <c r="B42" s="7">
        <f t="shared" si="1"/>
        <v>33</v>
      </c>
      <c r="C42" s="8" t="s">
        <v>59</v>
      </c>
      <c r="D42" s="7"/>
      <c r="E42" s="9">
        <v>45345</v>
      </c>
      <c r="F42" s="10">
        <v>1901631</v>
      </c>
      <c r="G42" s="10">
        <v>0</v>
      </c>
      <c r="H42" s="11" t="s">
        <v>24</v>
      </c>
      <c r="I42" s="12" t="s">
        <v>25</v>
      </c>
      <c r="J42" s="12" t="s">
        <v>25</v>
      </c>
      <c r="K42" s="7" t="s">
        <v>26</v>
      </c>
      <c r="L42" s="13" t="s">
        <v>27</v>
      </c>
      <c r="M42" s="14">
        <v>0</v>
      </c>
      <c r="N42" s="15"/>
      <c r="O42" s="16">
        <v>0</v>
      </c>
      <c r="P42" s="17">
        <f t="shared" si="0"/>
        <v>1901631</v>
      </c>
      <c r="Q42" s="15"/>
    </row>
    <row r="43" spans="2:17" x14ac:dyDescent="0.3">
      <c r="B43" s="7">
        <f t="shared" si="1"/>
        <v>34</v>
      </c>
      <c r="C43" s="8" t="s">
        <v>60</v>
      </c>
      <c r="D43" s="7"/>
      <c r="E43" s="9">
        <v>45345</v>
      </c>
      <c r="F43" s="10">
        <v>200000</v>
      </c>
      <c r="G43" s="10">
        <v>0</v>
      </c>
      <c r="H43" s="11" t="s">
        <v>24</v>
      </c>
      <c r="I43" s="12" t="s">
        <v>25</v>
      </c>
      <c r="J43" s="12" t="s">
        <v>25</v>
      </c>
      <c r="K43" s="7" t="s">
        <v>26</v>
      </c>
      <c r="L43" s="13" t="s">
        <v>27</v>
      </c>
      <c r="M43" s="14">
        <v>0</v>
      </c>
      <c r="N43" s="15"/>
      <c r="O43" s="16">
        <v>0</v>
      </c>
      <c r="P43" s="17">
        <f t="shared" si="0"/>
        <v>200000</v>
      </c>
      <c r="Q43" s="15"/>
    </row>
    <row r="44" spans="2:17" x14ac:dyDescent="0.3">
      <c r="B44" s="7">
        <f t="shared" si="1"/>
        <v>35</v>
      </c>
      <c r="C44" s="8" t="s">
        <v>61</v>
      </c>
      <c r="D44" s="7"/>
      <c r="E44" s="9">
        <v>45345</v>
      </c>
      <c r="F44" s="10">
        <v>509082</v>
      </c>
      <c r="G44" s="10">
        <v>0</v>
      </c>
      <c r="H44" s="11" t="s">
        <v>24</v>
      </c>
      <c r="I44" s="12" t="s">
        <v>25</v>
      </c>
      <c r="J44" s="12" t="s">
        <v>25</v>
      </c>
      <c r="K44" s="7" t="s">
        <v>26</v>
      </c>
      <c r="L44" s="13" t="s">
        <v>27</v>
      </c>
      <c r="M44" s="14">
        <v>0</v>
      </c>
      <c r="N44" s="15"/>
      <c r="O44" s="16">
        <v>0</v>
      </c>
      <c r="P44" s="17">
        <f t="shared" si="0"/>
        <v>509082</v>
      </c>
      <c r="Q44" s="15"/>
    </row>
    <row r="45" spans="2:17" x14ac:dyDescent="0.3">
      <c r="B45" s="7">
        <f t="shared" si="1"/>
        <v>36</v>
      </c>
      <c r="C45" s="8" t="s">
        <v>62</v>
      </c>
      <c r="D45" s="7"/>
      <c r="E45" s="9">
        <v>45345</v>
      </c>
      <c r="F45" s="10">
        <v>446117</v>
      </c>
      <c r="G45" s="10">
        <v>0</v>
      </c>
      <c r="H45" s="11" t="s">
        <v>24</v>
      </c>
      <c r="I45" s="12" t="s">
        <v>25</v>
      </c>
      <c r="J45" s="12" t="s">
        <v>25</v>
      </c>
      <c r="K45" s="7" t="s">
        <v>26</v>
      </c>
      <c r="L45" s="13" t="s">
        <v>27</v>
      </c>
      <c r="M45" s="14">
        <v>0</v>
      </c>
      <c r="N45" s="15"/>
      <c r="O45" s="16">
        <v>0</v>
      </c>
      <c r="P45" s="17">
        <f t="shared" si="0"/>
        <v>446117</v>
      </c>
      <c r="Q45" s="15"/>
    </row>
    <row r="46" spans="2:17" x14ac:dyDescent="0.3">
      <c r="B46" s="7">
        <f t="shared" si="1"/>
        <v>37</v>
      </c>
      <c r="C46" s="8" t="s">
        <v>63</v>
      </c>
      <c r="D46" s="7"/>
      <c r="E46" s="9">
        <v>45345</v>
      </c>
      <c r="F46" s="10">
        <v>114926</v>
      </c>
      <c r="G46" s="10">
        <v>0</v>
      </c>
      <c r="H46" s="11" t="s">
        <v>24</v>
      </c>
      <c r="I46" s="12" t="s">
        <v>25</v>
      </c>
      <c r="J46" s="12" t="s">
        <v>25</v>
      </c>
      <c r="K46" s="7" t="s">
        <v>26</v>
      </c>
      <c r="L46" s="13" t="s">
        <v>27</v>
      </c>
      <c r="M46" s="14">
        <v>0</v>
      </c>
      <c r="N46" s="15"/>
      <c r="O46" s="16">
        <v>0</v>
      </c>
      <c r="P46" s="17">
        <f t="shared" si="0"/>
        <v>114926</v>
      </c>
      <c r="Q46" s="15"/>
    </row>
    <row r="47" spans="2:17" x14ac:dyDescent="0.3">
      <c r="B47" s="7">
        <f t="shared" si="1"/>
        <v>38</v>
      </c>
      <c r="C47" s="8" t="s">
        <v>64</v>
      </c>
      <c r="D47" s="7"/>
      <c r="E47" s="9">
        <v>45346</v>
      </c>
      <c r="F47" s="10">
        <v>98807</v>
      </c>
      <c r="G47" s="10">
        <v>0</v>
      </c>
      <c r="H47" s="11" t="s">
        <v>24</v>
      </c>
      <c r="I47" s="12" t="s">
        <v>25</v>
      </c>
      <c r="J47" s="12" t="s">
        <v>25</v>
      </c>
      <c r="K47" s="7" t="s">
        <v>26</v>
      </c>
      <c r="L47" s="13" t="s">
        <v>27</v>
      </c>
      <c r="M47" s="14">
        <v>0</v>
      </c>
      <c r="N47" s="15"/>
      <c r="O47" s="16">
        <v>0</v>
      </c>
      <c r="P47" s="17">
        <f t="shared" si="0"/>
        <v>98807</v>
      </c>
      <c r="Q47" s="15"/>
    </row>
    <row r="48" spans="2:17" x14ac:dyDescent="0.3">
      <c r="B48" s="7">
        <f t="shared" si="1"/>
        <v>39</v>
      </c>
      <c r="C48" s="8" t="s">
        <v>65</v>
      </c>
      <c r="D48" s="7"/>
      <c r="E48" s="9">
        <v>45346</v>
      </c>
      <c r="F48" s="10">
        <v>1656000</v>
      </c>
      <c r="G48" s="10">
        <v>0</v>
      </c>
      <c r="H48" s="11" t="s">
        <v>24</v>
      </c>
      <c r="I48" s="12" t="s">
        <v>25</v>
      </c>
      <c r="J48" s="12" t="s">
        <v>25</v>
      </c>
      <c r="K48" s="7" t="s">
        <v>26</v>
      </c>
      <c r="L48" s="13" t="s">
        <v>27</v>
      </c>
      <c r="M48" s="14">
        <v>0</v>
      </c>
      <c r="N48" s="15"/>
      <c r="O48" s="16">
        <v>0</v>
      </c>
      <c r="P48" s="17">
        <f t="shared" si="0"/>
        <v>1656000</v>
      </c>
      <c r="Q48" s="15"/>
    </row>
    <row r="49" spans="2:17" x14ac:dyDescent="0.3">
      <c r="B49" s="7">
        <f t="shared" si="1"/>
        <v>40</v>
      </c>
      <c r="C49" s="8" t="s">
        <v>66</v>
      </c>
      <c r="D49" s="7"/>
      <c r="E49" s="9">
        <v>45348</v>
      </c>
      <c r="F49" s="10">
        <v>70691</v>
      </c>
      <c r="G49" s="10">
        <v>0</v>
      </c>
      <c r="H49" s="11" t="s">
        <v>24</v>
      </c>
      <c r="I49" s="12" t="s">
        <v>25</v>
      </c>
      <c r="J49" s="12" t="s">
        <v>25</v>
      </c>
      <c r="K49" s="7" t="s">
        <v>26</v>
      </c>
      <c r="L49" s="13" t="s">
        <v>27</v>
      </c>
      <c r="M49" s="14">
        <v>0</v>
      </c>
      <c r="N49" s="15"/>
      <c r="O49" s="16">
        <v>0</v>
      </c>
      <c r="P49" s="17">
        <f t="shared" si="0"/>
        <v>70691</v>
      </c>
      <c r="Q49" s="15"/>
    </row>
    <row r="50" spans="2:17" x14ac:dyDescent="0.3">
      <c r="B50" s="7">
        <f t="shared" si="1"/>
        <v>41</v>
      </c>
      <c r="C50" s="8" t="s">
        <v>52</v>
      </c>
      <c r="D50" s="7"/>
      <c r="E50" s="9">
        <v>45345</v>
      </c>
      <c r="F50" s="10">
        <v>9152</v>
      </c>
      <c r="G50" s="10">
        <v>0</v>
      </c>
      <c r="H50" s="11" t="s">
        <v>24</v>
      </c>
      <c r="I50" s="12" t="s">
        <v>25</v>
      </c>
      <c r="J50" s="12" t="s">
        <v>25</v>
      </c>
      <c r="K50" s="7" t="s">
        <v>26</v>
      </c>
      <c r="L50" s="13" t="s">
        <v>27</v>
      </c>
      <c r="M50" s="14">
        <v>0</v>
      </c>
      <c r="N50" s="15"/>
      <c r="O50" s="16">
        <v>0</v>
      </c>
      <c r="P50" s="17">
        <f t="shared" si="0"/>
        <v>9152</v>
      </c>
      <c r="Q50" s="15"/>
    </row>
    <row r="51" spans="2:17" x14ac:dyDescent="0.3">
      <c r="B51" s="7">
        <f t="shared" si="1"/>
        <v>42</v>
      </c>
      <c r="C51" s="8" t="s">
        <v>67</v>
      </c>
      <c r="D51" s="7"/>
      <c r="E51" s="9">
        <v>45348</v>
      </c>
      <c r="F51" s="10">
        <v>130000</v>
      </c>
      <c r="G51" s="10">
        <v>0</v>
      </c>
      <c r="H51" s="11" t="s">
        <v>24</v>
      </c>
      <c r="I51" s="12" t="s">
        <v>25</v>
      </c>
      <c r="J51" s="12" t="s">
        <v>25</v>
      </c>
      <c r="K51" s="7" t="s">
        <v>26</v>
      </c>
      <c r="L51" s="13" t="s">
        <v>27</v>
      </c>
      <c r="M51" s="14">
        <v>0</v>
      </c>
      <c r="N51" s="15"/>
      <c r="O51" s="16">
        <v>0</v>
      </c>
      <c r="P51" s="17">
        <f t="shared" si="0"/>
        <v>130000</v>
      </c>
      <c r="Q51" s="15"/>
    </row>
    <row r="52" spans="2:17" x14ac:dyDescent="0.3">
      <c r="B52" s="7">
        <f t="shared" si="1"/>
        <v>43</v>
      </c>
      <c r="C52" s="8" t="s">
        <v>68</v>
      </c>
      <c r="D52" s="7"/>
      <c r="E52" s="9">
        <v>45346</v>
      </c>
      <c r="F52" s="10">
        <v>1467686</v>
      </c>
      <c r="G52" s="10">
        <v>0</v>
      </c>
      <c r="H52" s="11" t="s">
        <v>24</v>
      </c>
      <c r="I52" s="12" t="s">
        <v>25</v>
      </c>
      <c r="J52" s="12" t="s">
        <v>25</v>
      </c>
      <c r="K52" s="7" t="s">
        <v>26</v>
      </c>
      <c r="L52" s="13" t="s">
        <v>27</v>
      </c>
      <c r="M52" s="14">
        <v>0</v>
      </c>
      <c r="N52" s="15"/>
      <c r="O52" s="16">
        <v>0</v>
      </c>
      <c r="P52" s="17">
        <f t="shared" si="0"/>
        <v>1467686</v>
      </c>
      <c r="Q52" s="15"/>
    </row>
    <row r="53" spans="2:17" x14ac:dyDescent="0.3">
      <c r="B53" s="7">
        <f t="shared" si="1"/>
        <v>44</v>
      </c>
      <c r="C53" s="8" t="s">
        <v>69</v>
      </c>
      <c r="D53" s="7"/>
      <c r="E53" s="9">
        <v>45344</v>
      </c>
      <c r="F53" s="10">
        <v>44445</v>
      </c>
      <c r="G53" s="10">
        <v>0</v>
      </c>
      <c r="H53" s="11" t="s">
        <v>24</v>
      </c>
      <c r="I53" s="12" t="s">
        <v>25</v>
      </c>
      <c r="J53" s="12" t="s">
        <v>25</v>
      </c>
      <c r="K53" s="7" t="s">
        <v>26</v>
      </c>
      <c r="L53" s="13" t="s">
        <v>27</v>
      </c>
      <c r="M53" s="14">
        <v>0</v>
      </c>
      <c r="N53" s="15"/>
      <c r="O53" s="16">
        <v>0</v>
      </c>
      <c r="P53" s="17">
        <f t="shared" si="0"/>
        <v>44445</v>
      </c>
      <c r="Q53" s="15"/>
    </row>
    <row r="54" spans="2:17" x14ac:dyDescent="0.3">
      <c r="B54" s="7">
        <f t="shared" si="1"/>
        <v>45</v>
      </c>
      <c r="C54" s="8" t="s">
        <v>70</v>
      </c>
      <c r="D54" s="7"/>
      <c r="E54" s="9">
        <v>45349</v>
      </c>
      <c r="F54" s="10">
        <v>478535</v>
      </c>
      <c r="G54" s="10">
        <v>0</v>
      </c>
      <c r="H54" s="11" t="s">
        <v>24</v>
      </c>
      <c r="I54" s="12" t="s">
        <v>25</v>
      </c>
      <c r="J54" s="12" t="s">
        <v>25</v>
      </c>
      <c r="K54" s="7" t="s">
        <v>26</v>
      </c>
      <c r="L54" s="13" t="s">
        <v>27</v>
      </c>
      <c r="M54" s="14">
        <v>0</v>
      </c>
      <c r="N54" s="15"/>
      <c r="O54" s="16">
        <v>0</v>
      </c>
      <c r="P54" s="17">
        <f t="shared" si="0"/>
        <v>478535</v>
      </c>
      <c r="Q54" s="15"/>
    </row>
    <row r="55" spans="2:17" x14ac:dyDescent="0.3">
      <c r="B55" s="7">
        <f t="shared" si="1"/>
        <v>46</v>
      </c>
      <c r="C55" s="8" t="s">
        <v>71</v>
      </c>
      <c r="D55" s="7"/>
      <c r="E55" s="9">
        <v>45350</v>
      </c>
      <c r="F55" s="10">
        <v>129920</v>
      </c>
      <c r="G55" s="10">
        <v>0</v>
      </c>
      <c r="H55" s="11" t="s">
        <v>24</v>
      </c>
      <c r="I55" s="12" t="s">
        <v>25</v>
      </c>
      <c r="J55" s="12" t="s">
        <v>25</v>
      </c>
      <c r="K55" s="7" t="s">
        <v>26</v>
      </c>
      <c r="L55" s="13" t="s">
        <v>27</v>
      </c>
      <c r="M55" s="14">
        <v>0</v>
      </c>
      <c r="N55" s="15"/>
      <c r="O55" s="16">
        <v>0</v>
      </c>
      <c r="P55" s="17">
        <f t="shared" si="0"/>
        <v>129920</v>
      </c>
      <c r="Q55" s="15"/>
    </row>
    <row r="56" spans="2:17" x14ac:dyDescent="0.3">
      <c r="B56" s="7">
        <f t="shared" si="1"/>
        <v>47</v>
      </c>
      <c r="C56" s="8" t="s">
        <v>72</v>
      </c>
      <c r="D56" s="7"/>
      <c r="E56" s="9">
        <v>45363</v>
      </c>
      <c r="F56" s="10">
        <v>377322</v>
      </c>
      <c r="G56" s="10">
        <v>0</v>
      </c>
      <c r="H56" s="11" t="s">
        <v>24</v>
      </c>
      <c r="I56" s="12" t="s">
        <v>25</v>
      </c>
      <c r="J56" s="12" t="s">
        <v>25</v>
      </c>
      <c r="K56" s="7" t="s">
        <v>26</v>
      </c>
      <c r="L56" s="13" t="s">
        <v>27</v>
      </c>
      <c r="M56" s="14">
        <v>0</v>
      </c>
      <c r="N56" s="15"/>
      <c r="O56" s="16">
        <v>0</v>
      </c>
      <c r="P56" s="17">
        <f t="shared" si="0"/>
        <v>377322</v>
      </c>
      <c r="Q56" s="15"/>
    </row>
    <row r="57" spans="2:17" x14ac:dyDescent="0.3">
      <c r="B57" s="7">
        <f t="shared" si="1"/>
        <v>48</v>
      </c>
      <c r="C57" s="8" t="s">
        <v>73</v>
      </c>
      <c r="D57" s="7"/>
      <c r="E57" s="9">
        <v>45371</v>
      </c>
      <c r="F57" s="10">
        <v>210717</v>
      </c>
      <c r="G57" s="10">
        <v>0</v>
      </c>
      <c r="H57" s="11" t="s">
        <v>24</v>
      </c>
      <c r="I57" s="12" t="s">
        <v>25</v>
      </c>
      <c r="J57" s="12" t="s">
        <v>25</v>
      </c>
      <c r="K57" s="7" t="s">
        <v>26</v>
      </c>
      <c r="L57" s="13" t="s">
        <v>27</v>
      </c>
      <c r="M57" s="14">
        <v>0</v>
      </c>
      <c r="N57" s="15"/>
      <c r="O57" s="16">
        <v>0</v>
      </c>
      <c r="P57" s="17">
        <f t="shared" si="0"/>
        <v>210717</v>
      </c>
      <c r="Q57" s="15"/>
    </row>
    <row r="58" spans="2:17" x14ac:dyDescent="0.3">
      <c r="B58" s="3" t="s">
        <v>74</v>
      </c>
      <c r="C58" s="3"/>
      <c r="D58" s="18"/>
      <c r="E58" s="18"/>
      <c r="F58" s="19">
        <f>SUM(F10:F57)</f>
        <v>30723177.100000001</v>
      </c>
      <c r="G58" s="19">
        <f>SUM(G10:G57)</f>
        <v>0</v>
      </c>
      <c r="H58" s="20"/>
      <c r="I58" s="19">
        <f>SUM(I10:I57)</f>
        <v>0</v>
      </c>
      <c r="J58" s="19">
        <f>SUM(J10:J57)</f>
        <v>0</v>
      </c>
      <c r="K58" s="20"/>
      <c r="L58" s="21"/>
      <c r="M58" s="19">
        <f>SUM(M10:M57)</f>
        <v>0</v>
      </c>
      <c r="N58" s="22"/>
      <c r="O58" s="19">
        <f>SUM(O10:O57)</f>
        <v>0</v>
      </c>
      <c r="P58" s="19">
        <f>SUM(P10:P57)</f>
        <v>30723177.100000001</v>
      </c>
      <c r="Q58" s="22"/>
    </row>
    <row r="59" spans="2:17" x14ac:dyDescent="0.3">
      <c r="O59" s="23"/>
    </row>
    <row r="60" spans="2:17" x14ac:dyDescent="0.3">
      <c r="B60" s="24" t="s">
        <v>75</v>
      </c>
      <c r="F60" s="25"/>
    </row>
    <row r="61" spans="2:17" x14ac:dyDescent="0.3">
      <c r="I61" s="26"/>
    </row>
    <row r="62" spans="2:17" x14ac:dyDescent="0.3">
      <c r="I62" s="26"/>
    </row>
    <row r="63" spans="2:17" ht="16.8" x14ac:dyDescent="0.3">
      <c r="F63" s="27"/>
      <c r="I63" s="26"/>
    </row>
    <row r="64" spans="2:17" x14ac:dyDescent="0.3">
      <c r="I64" s="26"/>
    </row>
  </sheetData>
  <mergeCells count="11">
    <mergeCell ref="N8:N9"/>
    <mergeCell ref="O8:O9"/>
    <mergeCell ref="P8:P9"/>
    <mergeCell ref="Q8:Q9"/>
    <mergeCell ref="B58:C58"/>
    <mergeCell ref="B8:B9"/>
    <mergeCell ref="C8:C9"/>
    <mergeCell ref="D8:D9"/>
    <mergeCell ref="E8:F8"/>
    <mergeCell ref="G8:L8"/>
    <mergeCell ref="M8:M9"/>
  </mergeCells>
  <pageMargins left="0.7" right="0.7" top="0.75" bottom="0.75" header="0.3" footer="0.3"/>
  <pageSetup paperSize="9" scale="4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Todi, Kush</dc:creator>
  <cp:lastModifiedBy>Todi, Kush</cp:lastModifiedBy>
  <dcterms:created xsi:type="dcterms:W3CDTF">2024-05-03T12:15:39Z</dcterms:created>
  <dcterms:modified xsi:type="dcterms:W3CDTF">2024-05-03T12:15:45Z</dcterms:modified>
</cp:coreProperties>
</file>